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6145\Documents\gmni\"/>
    </mc:Choice>
  </mc:AlternateContent>
  <xr:revisionPtr revIDLastSave="0" documentId="13_ncr:1_{830EC8BB-A2A6-43BC-AA3F-E9C85179D7D3}" xr6:coauthVersionLast="47" xr6:coauthVersionMax="47" xr10:uidLastSave="{00000000-0000-0000-0000-000000000000}"/>
  <bookViews>
    <workbookView xWindow="-108" yWindow="-108" windowWidth="23256" windowHeight="12456" activeTab="2" xr2:uid="{0BA4C34E-0CC9-4B2B-81BE-1809D30DA9FC}"/>
  </bookViews>
  <sheets>
    <sheet name="Sheet1" sheetId="1" r:id="rId1"/>
    <sheet name="Sheet3" sheetId="3" r:id="rId2"/>
    <sheet name="Sheet2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45" i="2" l="1"/>
  <c r="N35" i="2"/>
  <c r="N9" i="2"/>
  <c r="L14" i="2"/>
  <c r="K14" i="2"/>
  <c r="N7" i="2"/>
  <c r="H14" i="2"/>
  <c r="F14" i="2"/>
  <c r="D14" i="2"/>
  <c r="I60" i="1"/>
  <c r="J67" i="1" s="1"/>
  <c r="I47" i="1"/>
  <c r="I42" i="1"/>
  <c r="E42" i="1"/>
  <c r="C28" i="1"/>
  <c r="I20" i="1"/>
  <c r="I18" i="1"/>
  <c r="F67" i="1"/>
  <c r="I86" i="1"/>
  <c r="I66" i="1"/>
  <c r="C42" i="1"/>
  <c r="C55" i="1"/>
  <c r="C47" i="1"/>
  <c r="C18" i="1"/>
  <c r="C20" i="1" s="1"/>
  <c r="I12" i="3"/>
  <c r="H12" i="3"/>
  <c r="G12" i="3"/>
  <c r="F12" i="3"/>
  <c r="D9" i="3"/>
  <c r="C12" i="3"/>
  <c r="N34" i="2"/>
  <c r="N33" i="2"/>
  <c r="I79" i="1"/>
  <c r="I55" i="1"/>
  <c r="I34" i="1"/>
  <c r="I28" i="1"/>
  <c r="N51" i="2"/>
  <c r="N44" i="2"/>
  <c r="N43" i="2"/>
  <c r="N42" i="2"/>
  <c r="N36" i="2"/>
  <c r="N6" i="2"/>
  <c r="B12" i="3"/>
  <c r="K73" i="1"/>
  <c r="K60" i="1"/>
  <c r="K34" i="1"/>
  <c r="K28" i="1"/>
  <c r="N23" i="2"/>
  <c r="I81" i="1" l="1"/>
  <c r="K12" i="3"/>
  <c r="K14" i="3" s="1"/>
  <c r="J12" i="3"/>
  <c r="I14" i="3"/>
  <c r="B14" i="3"/>
  <c r="L9" i="3"/>
  <c r="L12" i="3" s="1"/>
  <c r="K9" i="3"/>
  <c r="J9" i="3"/>
  <c r="I9" i="3"/>
  <c r="H9" i="3"/>
  <c r="H14" i="3" s="1"/>
  <c r="G9" i="3"/>
  <c r="F9" i="3"/>
  <c r="E9" i="3"/>
  <c r="E12" i="3" s="1"/>
  <c r="C9" i="3"/>
  <c r="B9" i="3"/>
  <c r="H42" i="1"/>
  <c r="M14" i="3"/>
  <c r="N7" i="3"/>
  <c r="N5" i="3"/>
  <c r="J14" i="2"/>
  <c r="N14" i="2" s="1"/>
  <c r="H47" i="1"/>
  <c r="N26" i="2"/>
  <c r="M54" i="2"/>
  <c r="L54" i="2"/>
  <c r="K54" i="2"/>
  <c r="J54" i="2"/>
  <c r="I54" i="2"/>
  <c r="H54" i="2"/>
  <c r="G54" i="2"/>
  <c r="F54" i="2"/>
  <c r="E54" i="2"/>
  <c r="D54" i="2"/>
  <c r="C54" i="2"/>
  <c r="B54" i="2"/>
  <c r="N31" i="2"/>
  <c r="N30" i="2"/>
  <c r="N27" i="2"/>
  <c r="N24" i="2"/>
  <c r="N22" i="2"/>
  <c r="N20" i="2"/>
  <c r="N19" i="2"/>
  <c r="E86" i="1"/>
  <c r="E79" i="1"/>
  <c r="E73" i="1"/>
  <c r="E66" i="1"/>
  <c r="E60" i="1"/>
  <c r="E55" i="1"/>
  <c r="E47" i="1"/>
  <c r="E34" i="1"/>
  <c r="E28" i="1"/>
  <c r="E18" i="1"/>
  <c r="E20" i="1" s="1"/>
  <c r="C79" i="1"/>
  <c r="C66" i="1"/>
  <c r="C60" i="1"/>
  <c r="C34" i="1"/>
  <c r="E81" i="1" l="1"/>
  <c r="J14" i="3"/>
  <c r="L14" i="3"/>
  <c r="C14" i="3"/>
  <c r="G14" i="3"/>
  <c r="F14" i="3"/>
  <c r="E14" i="3"/>
  <c r="C73" i="1"/>
  <c r="C81" i="1" s="1"/>
  <c r="N54" i="2"/>
  <c r="C84" i="1" l="1"/>
  <c r="C86" i="1" s="1"/>
  <c r="D12" i="3"/>
  <c r="D14" i="3" s="1"/>
  <c r="R28" i="2" l="1"/>
</calcChain>
</file>

<file path=xl/sharedStrings.xml><?xml version="1.0" encoding="utf-8"?>
<sst xmlns="http://schemas.openxmlformats.org/spreadsheetml/2006/main" count="153" uniqueCount="111">
  <si>
    <t>Income:</t>
  </si>
  <si>
    <t>Postage  Reimbursed</t>
  </si>
  <si>
    <t>Funds from Region 6</t>
  </si>
  <si>
    <t>Funds from WSO</t>
  </si>
  <si>
    <t>Sale of Literature</t>
  </si>
  <si>
    <t>Misc</t>
  </si>
  <si>
    <t>Total Income</t>
  </si>
  <si>
    <t>Expenses:</t>
  </si>
  <si>
    <t>Internet  Services</t>
  </si>
  <si>
    <t>Domain (2011-2025)</t>
  </si>
  <si>
    <t>Freedom Voice</t>
  </si>
  <si>
    <t>GMNI Meeting Room Rent</t>
  </si>
  <si>
    <t>Zoom - 3 accounts (14.99 ea)</t>
  </si>
  <si>
    <t>Misc Office Expenses</t>
  </si>
  <si>
    <t>PO Box Rental</t>
  </si>
  <si>
    <t>Postage</t>
  </si>
  <si>
    <t>Bank Service Charges</t>
  </si>
  <si>
    <t>Stop Check Fees</t>
  </si>
  <si>
    <t>State of Vermont Filing Fees</t>
  </si>
  <si>
    <t>Change Agent Name</t>
  </si>
  <si>
    <t>Assumed Business Name</t>
  </si>
  <si>
    <t>Conferences And Assemblies</t>
  </si>
  <si>
    <t>Region 6  Assembly</t>
  </si>
  <si>
    <t xml:space="preserve">    Hotel ($175/day/pp)</t>
  </si>
  <si>
    <t xml:space="preserve">    Meals ($75/day/pp)</t>
  </si>
  <si>
    <t xml:space="preserve">    Mileage (.14/mi)</t>
  </si>
  <si>
    <t xml:space="preserve">       Total Regiion 6 Assemby</t>
  </si>
  <si>
    <t>Region 6  Leader Workshop</t>
  </si>
  <si>
    <t xml:space="preserve">    Tuition</t>
  </si>
  <si>
    <t xml:space="preserve">     Meals</t>
  </si>
  <si>
    <t xml:space="preserve">       Total Reg 6 Leadership  Wkshp</t>
  </si>
  <si>
    <t>WBSC Conference</t>
  </si>
  <si>
    <t xml:space="preserve">    Hotel ($85/day/pp)</t>
  </si>
  <si>
    <t xml:space="preserve">    Transportation</t>
  </si>
  <si>
    <t xml:space="preserve">    Misc</t>
  </si>
  <si>
    <t xml:space="preserve">        Total WBSC Conference</t>
  </si>
  <si>
    <t xml:space="preserve">      Total Office Expenses</t>
  </si>
  <si>
    <t xml:space="preserve">       Total VT Filing Fees</t>
  </si>
  <si>
    <t>Total Conferences &amp; Assemblies</t>
  </si>
  <si>
    <t xml:space="preserve">        Total Web Services ( 1&amp;1)</t>
  </si>
  <si>
    <t>Remote Meeting Svcs</t>
  </si>
  <si>
    <t xml:space="preserve">     Total Remote  Mtg Services</t>
  </si>
  <si>
    <t>Contributions</t>
  </si>
  <si>
    <t xml:space="preserve">     Non OA Contributions</t>
  </si>
  <si>
    <t xml:space="preserve">    Region 6</t>
  </si>
  <si>
    <t xml:space="preserve">    WSO</t>
  </si>
  <si>
    <t xml:space="preserve">         Total Contributions</t>
  </si>
  <si>
    <t xml:space="preserve">     New Meeting Start up</t>
  </si>
  <si>
    <t xml:space="preserve">     GMNI Outreach</t>
  </si>
  <si>
    <t>Income</t>
  </si>
  <si>
    <t>Available Funds</t>
  </si>
  <si>
    <t>Beginning Cash Balance</t>
  </si>
  <si>
    <t>Outreach and Workshops</t>
  </si>
  <si>
    <t xml:space="preserve">        Total Outreach&amp;Workshops</t>
  </si>
  <si>
    <t xml:space="preserve">            Total Expenses</t>
  </si>
  <si>
    <t xml:space="preserve">     Workshop Supplies and rents</t>
  </si>
  <si>
    <t xml:space="preserve"> Cash Available EOY</t>
  </si>
  <si>
    <t>Web Services</t>
  </si>
  <si>
    <t>Less Cash Reserve</t>
  </si>
  <si>
    <t>Cash Availble for Next FY</t>
  </si>
  <si>
    <t>GMNI Financial Report</t>
  </si>
  <si>
    <t xml:space="preserve">    Registration</t>
  </si>
  <si>
    <t>Jan</t>
  </si>
  <si>
    <t>Feb</t>
  </si>
  <si>
    <t>March</t>
  </si>
  <si>
    <t>April</t>
  </si>
  <si>
    <t>May</t>
  </si>
  <si>
    <t>June</t>
  </si>
  <si>
    <t>July</t>
  </si>
  <si>
    <t>Aug</t>
  </si>
  <si>
    <t>Sept</t>
  </si>
  <si>
    <t>Oct</t>
  </si>
  <si>
    <t>Dec</t>
  </si>
  <si>
    <t>7th Traditions</t>
  </si>
  <si>
    <t>Internet  Services-upgrade fee</t>
  </si>
  <si>
    <t>Total</t>
  </si>
  <si>
    <t>Total Expenses for year</t>
  </si>
  <si>
    <t>deposits</t>
  </si>
  <si>
    <t>expenses</t>
  </si>
  <si>
    <t>bank balance prior pd</t>
  </si>
  <si>
    <t>plus o/s checks</t>
  </si>
  <si>
    <t>ending bank balance</t>
  </si>
  <si>
    <t>jan</t>
  </si>
  <si>
    <t>feb</t>
  </si>
  <si>
    <t>march</t>
  </si>
  <si>
    <t>april</t>
  </si>
  <si>
    <t>may</t>
  </si>
  <si>
    <t>june</t>
  </si>
  <si>
    <t>july</t>
  </si>
  <si>
    <t>aug</t>
  </si>
  <si>
    <t>sept</t>
  </si>
  <si>
    <t>oct</t>
  </si>
  <si>
    <t>dec</t>
  </si>
  <si>
    <t>totals</t>
  </si>
  <si>
    <t>Less reserve</t>
  </si>
  <si>
    <t>cash for financial statements</t>
  </si>
  <si>
    <t>Misc Expenses</t>
  </si>
  <si>
    <t>Ending Cash</t>
  </si>
  <si>
    <t>nov</t>
  </si>
  <si>
    <t>FY 2023 Income &amp; Expenses</t>
  </si>
  <si>
    <t>Nov</t>
  </si>
  <si>
    <t>Free Conference Call</t>
  </si>
  <si>
    <t xml:space="preserve"> Bank Reconcilliations fy2023</t>
  </si>
  <si>
    <t>Budget for FY 2023</t>
  </si>
  <si>
    <t>Actuals FY 2022</t>
  </si>
  <si>
    <t>Actual  FY 2023as of 8/31/2023</t>
  </si>
  <si>
    <t>Left in budget</t>
  </si>
  <si>
    <t>shortfall</t>
  </si>
  <si>
    <t>Prepared for 8/31/2023 meeting</t>
  </si>
  <si>
    <t>as of 11/13/2023</t>
  </si>
  <si>
    <t>Registration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</si>
</sst>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77E6BB-C4E5-4C0E-AF33-995B9136A33E}">
  <dimension ref="A2:L86"/>
  <sheetViews>
    <sheetView topLeftCell="A64" zoomScaleNormal="100" workbookViewId="0">
      <selection activeCell="I86" sqref="I86"/>
    </sheetView>
  </sheetViews>
  <sheetFormatPr defaultRowHeight="14.4" x14ac:dyDescent="0.3"/>
  <cols>
    <col min="1" max="1" width="21.109375" customWidth="1"/>
    <col min="3" max="3" width="8.88671875" customWidth="1"/>
    <col min="4" max="4" width="10" customWidth="1"/>
    <col min="5" max="5" width="9.21875" customWidth="1"/>
    <col min="6" max="6" width="8.109375" customWidth="1"/>
    <col min="7" max="7" width="0.109375" customWidth="1"/>
    <col min="8" max="8" width="15.44140625" customWidth="1"/>
    <col min="11" max="12" width="16.88671875" customWidth="1"/>
  </cols>
  <sheetData>
    <row r="2" spans="1:11" x14ac:dyDescent="0.3">
      <c r="B2" t="s">
        <v>60</v>
      </c>
    </row>
    <row r="3" spans="1:11" x14ac:dyDescent="0.3">
      <c r="B3" t="s">
        <v>108</v>
      </c>
    </row>
    <row r="6" spans="1:11" x14ac:dyDescent="0.3">
      <c r="B6" t="s">
        <v>104</v>
      </c>
      <c r="D6" t="s">
        <v>103</v>
      </c>
      <c r="H6" t="s">
        <v>105</v>
      </c>
      <c r="K6" t="s">
        <v>106</v>
      </c>
    </row>
    <row r="9" spans="1:11" x14ac:dyDescent="0.3">
      <c r="A9" t="s">
        <v>51</v>
      </c>
      <c r="C9">
        <v>6781.26</v>
      </c>
      <c r="E9">
        <v>7478.55</v>
      </c>
      <c r="I9">
        <v>8978.91</v>
      </c>
    </row>
    <row r="11" spans="1:11" x14ac:dyDescent="0.3">
      <c r="A11" t="s">
        <v>49</v>
      </c>
    </row>
    <row r="12" spans="1:11" x14ac:dyDescent="0.3">
      <c r="A12" t="s">
        <v>73</v>
      </c>
      <c r="B12">
        <v>3746.68</v>
      </c>
      <c r="D12">
        <v>5000</v>
      </c>
      <c r="F12">
        <v>0</v>
      </c>
      <c r="H12">
        <v>1807.8</v>
      </c>
      <c r="K12">
        <v>-3912.2</v>
      </c>
    </row>
    <row r="13" spans="1:11" x14ac:dyDescent="0.3">
      <c r="A13" t="s">
        <v>1</v>
      </c>
      <c r="B13">
        <v>0</v>
      </c>
    </row>
    <row r="14" spans="1:11" x14ac:dyDescent="0.3">
      <c r="A14" t="s">
        <v>2</v>
      </c>
      <c r="B14">
        <v>0</v>
      </c>
      <c r="H14">
        <v>1200</v>
      </c>
      <c r="K14">
        <v>1200</v>
      </c>
    </row>
    <row r="15" spans="1:11" x14ac:dyDescent="0.3">
      <c r="A15" t="s">
        <v>3</v>
      </c>
      <c r="B15">
        <v>0</v>
      </c>
    </row>
    <row r="16" spans="1:11" x14ac:dyDescent="0.3">
      <c r="A16" t="s">
        <v>4</v>
      </c>
      <c r="B16">
        <v>0</v>
      </c>
    </row>
    <row r="17" spans="1:12" x14ac:dyDescent="0.3">
      <c r="A17" t="s">
        <v>5</v>
      </c>
      <c r="B17">
        <v>0</v>
      </c>
    </row>
    <row r="18" spans="1:12" x14ac:dyDescent="0.3">
      <c r="A18" t="s">
        <v>6</v>
      </c>
      <c r="C18">
        <f>SUM(B12:B17)</f>
        <v>3746.68</v>
      </c>
      <c r="E18">
        <f>SUM(D12:D17)</f>
        <v>5000</v>
      </c>
      <c r="I18">
        <f>SUM(H9:H17)</f>
        <v>3007.8</v>
      </c>
      <c r="K18">
        <v>-2712.2</v>
      </c>
      <c r="L18" t="s">
        <v>107</v>
      </c>
    </row>
    <row r="20" spans="1:12" x14ac:dyDescent="0.3">
      <c r="A20" t="s">
        <v>50</v>
      </c>
      <c r="C20">
        <f>SUM(C9:C18)</f>
        <v>10527.94</v>
      </c>
      <c r="E20">
        <f>SUM(E9:E18)</f>
        <v>12478.55</v>
      </c>
      <c r="I20">
        <f>SUM(I9:I18)</f>
        <v>11986.71</v>
      </c>
    </row>
    <row r="23" spans="1:12" x14ac:dyDescent="0.3">
      <c r="A23" t="s">
        <v>7</v>
      </c>
    </row>
    <row r="24" spans="1:12" x14ac:dyDescent="0.3">
      <c r="A24" t="s">
        <v>57</v>
      </c>
    </row>
    <row r="25" spans="1:12" x14ac:dyDescent="0.3">
      <c r="A25" t="s">
        <v>8</v>
      </c>
      <c r="B25">
        <v>-207.12</v>
      </c>
      <c r="D25">
        <v>-207.12</v>
      </c>
      <c r="H25">
        <v>-103.56</v>
      </c>
      <c r="K25">
        <v>103.56</v>
      </c>
    </row>
    <row r="26" spans="1:12" x14ac:dyDescent="0.3">
      <c r="A26" t="s">
        <v>74</v>
      </c>
      <c r="B26">
        <v>-84</v>
      </c>
      <c r="D26">
        <v>-84</v>
      </c>
      <c r="H26">
        <v>-63</v>
      </c>
      <c r="K26">
        <v>21</v>
      </c>
    </row>
    <row r="27" spans="1:12" x14ac:dyDescent="0.3">
      <c r="A27" t="s">
        <v>9</v>
      </c>
    </row>
    <row r="28" spans="1:12" x14ac:dyDescent="0.3">
      <c r="A28" t="s">
        <v>39</v>
      </c>
      <c r="C28">
        <f>SUM(B25:B27)</f>
        <v>-291.12</v>
      </c>
      <c r="E28">
        <f>SUM(D25:D27)</f>
        <v>-291.12</v>
      </c>
      <c r="I28">
        <f>SUM(H25:H27)</f>
        <v>-166.56</v>
      </c>
      <c r="K28">
        <f>SUM(I25:I26)</f>
        <v>0</v>
      </c>
    </row>
    <row r="30" spans="1:12" x14ac:dyDescent="0.3">
      <c r="A30" t="s">
        <v>40</v>
      </c>
    </row>
    <row r="31" spans="1:12" x14ac:dyDescent="0.3">
      <c r="A31" t="s">
        <v>10</v>
      </c>
      <c r="B31">
        <v>-426.72</v>
      </c>
      <c r="D31">
        <v>-126.72</v>
      </c>
      <c r="H31">
        <v>-84.48</v>
      </c>
      <c r="K31">
        <v>42.24</v>
      </c>
    </row>
    <row r="32" spans="1:12" x14ac:dyDescent="0.3">
      <c r="A32" t="s">
        <v>12</v>
      </c>
      <c r="B32">
        <v>-539.64</v>
      </c>
      <c r="D32">
        <v>-449.7</v>
      </c>
      <c r="H32">
        <v>-377.76</v>
      </c>
      <c r="K32">
        <v>71.94</v>
      </c>
    </row>
    <row r="33" spans="1:11" x14ac:dyDescent="0.3">
      <c r="A33" t="s">
        <v>101</v>
      </c>
      <c r="D33">
        <v>-180</v>
      </c>
      <c r="H33">
        <v>-405</v>
      </c>
      <c r="K33">
        <v>75</v>
      </c>
    </row>
    <row r="34" spans="1:11" x14ac:dyDescent="0.3">
      <c r="A34" t="s">
        <v>41</v>
      </c>
      <c r="C34">
        <f>SUM(B31:B33)</f>
        <v>-966.36</v>
      </c>
      <c r="E34">
        <f>SUM(D31:D33)</f>
        <v>-756.42</v>
      </c>
      <c r="I34">
        <f>SUM(H31:H33)</f>
        <v>-867.24</v>
      </c>
      <c r="K34">
        <f>SUM(I31:I33)</f>
        <v>0</v>
      </c>
    </row>
    <row r="36" spans="1:11" x14ac:dyDescent="0.3">
      <c r="A36" t="s">
        <v>13</v>
      </c>
    </row>
    <row r="37" spans="1:11" x14ac:dyDescent="0.3">
      <c r="A37" t="s">
        <v>14</v>
      </c>
      <c r="B37">
        <v>-216</v>
      </c>
      <c r="D37">
        <v>-250</v>
      </c>
      <c r="K37">
        <v>250</v>
      </c>
    </row>
    <row r="38" spans="1:11" x14ac:dyDescent="0.3">
      <c r="A38" t="s">
        <v>15</v>
      </c>
      <c r="B38">
        <v>-10.55</v>
      </c>
      <c r="D38">
        <v>0</v>
      </c>
    </row>
    <row r="39" spans="1:11" x14ac:dyDescent="0.3">
      <c r="A39" t="s">
        <v>16</v>
      </c>
      <c r="B39">
        <v>0</v>
      </c>
      <c r="D39">
        <v>-50</v>
      </c>
      <c r="K39">
        <v>50</v>
      </c>
    </row>
    <row r="40" spans="1:11" x14ac:dyDescent="0.3">
      <c r="A40" t="s">
        <v>17</v>
      </c>
      <c r="B40">
        <v>0</v>
      </c>
      <c r="D40">
        <v>-144</v>
      </c>
      <c r="K40">
        <v>144</v>
      </c>
    </row>
    <row r="41" spans="1:11" x14ac:dyDescent="0.3">
      <c r="A41" t="s">
        <v>96</v>
      </c>
      <c r="B41">
        <v>0</v>
      </c>
    </row>
    <row r="42" spans="1:11" x14ac:dyDescent="0.3">
      <c r="A42" t="s">
        <v>36</v>
      </c>
      <c r="C42">
        <f>SUM(B37:B41)</f>
        <v>-226.55</v>
      </c>
      <c r="E42">
        <f>SUM(D37:D41)</f>
        <v>-444</v>
      </c>
      <c r="H42">
        <f>SUM(F36:F41)</f>
        <v>0</v>
      </c>
      <c r="I42">
        <f>SUM(H37:H41)</f>
        <v>0</v>
      </c>
    </row>
    <row r="44" spans="1:11" x14ac:dyDescent="0.3">
      <c r="A44" t="s">
        <v>18</v>
      </c>
    </row>
    <row r="45" spans="1:11" x14ac:dyDescent="0.3">
      <c r="A45" t="s">
        <v>19</v>
      </c>
      <c r="B45">
        <v>-25</v>
      </c>
      <c r="D45">
        <v>-25</v>
      </c>
    </row>
    <row r="46" spans="1:11" x14ac:dyDescent="0.3">
      <c r="A46" t="s">
        <v>20</v>
      </c>
      <c r="B46">
        <v>-40</v>
      </c>
      <c r="D46">
        <v>0</v>
      </c>
    </row>
    <row r="47" spans="1:11" x14ac:dyDescent="0.3">
      <c r="A47" t="s">
        <v>37</v>
      </c>
      <c r="C47">
        <f>SUM(B45:B46)</f>
        <v>-65</v>
      </c>
      <c r="E47">
        <f>SUM(D45:D46)</f>
        <v>-25</v>
      </c>
      <c r="H47">
        <f>SUM(F45:F46)</f>
        <v>0</v>
      </c>
      <c r="I47">
        <f>SUM(H45:H46)</f>
        <v>0</v>
      </c>
      <c r="K47">
        <v>25</v>
      </c>
    </row>
    <row r="49" spans="1:11" x14ac:dyDescent="0.3">
      <c r="A49" t="s">
        <v>21</v>
      </c>
    </row>
    <row r="50" spans="1:11" x14ac:dyDescent="0.3">
      <c r="A50" t="s">
        <v>22</v>
      </c>
    </row>
    <row r="51" spans="1:11" x14ac:dyDescent="0.3">
      <c r="A51" t="s">
        <v>23</v>
      </c>
      <c r="B51">
        <v>0</v>
      </c>
      <c r="D51">
        <v>-350</v>
      </c>
      <c r="H51">
        <v>-310.08</v>
      </c>
      <c r="K51">
        <v>39.92</v>
      </c>
    </row>
    <row r="52" spans="1:11" x14ac:dyDescent="0.3">
      <c r="A52" t="s">
        <v>24</v>
      </c>
      <c r="B52">
        <v>0</v>
      </c>
      <c r="D52">
        <v>-150</v>
      </c>
      <c r="H52">
        <v>-62.05</v>
      </c>
      <c r="K52">
        <v>87.95</v>
      </c>
    </row>
    <row r="53" spans="1:11" x14ac:dyDescent="0.3">
      <c r="A53" t="s">
        <v>25</v>
      </c>
      <c r="B53">
        <v>0</v>
      </c>
      <c r="D53">
        <v>-150</v>
      </c>
      <c r="K53">
        <v>150</v>
      </c>
    </row>
    <row r="54" spans="1:11" x14ac:dyDescent="0.3">
      <c r="A54" t="s">
        <v>61</v>
      </c>
      <c r="D54">
        <v>-20</v>
      </c>
      <c r="H54">
        <v>-200</v>
      </c>
      <c r="K54">
        <v>-180</v>
      </c>
    </row>
    <row r="55" spans="1:11" x14ac:dyDescent="0.3">
      <c r="A55" t="s">
        <v>26</v>
      </c>
      <c r="C55">
        <f>SUM(B50:B53)</f>
        <v>0</v>
      </c>
      <c r="E55">
        <f>SUM(D51:D54)</f>
        <v>-670</v>
      </c>
      <c r="I55">
        <f>SUM(H51:H54)</f>
        <v>-572.13</v>
      </c>
    </row>
    <row r="56" spans="1:11" x14ac:dyDescent="0.3">
      <c r="A56" t="s">
        <v>27</v>
      </c>
    </row>
    <row r="57" spans="1:11" x14ac:dyDescent="0.3">
      <c r="A57" t="s">
        <v>28</v>
      </c>
      <c r="B57">
        <v>0</v>
      </c>
      <c r="D57">
        <v>-25</v>
      </c>
      <c r="K57">
        <v>25</v>
      </c>
    </row>
    <row r="58" spans="1:11" x14ac:dyDescent="0.3">
      <c r="A58" t="s">
        <v>29</v>
      </c>
      <c r="B58">
        <v>0</v>
      </c>
      <c r="D58">
        <v>-75</v>
      </c>
      <c r="K58">
        <v>75</v>
      </c>
    </row>
    <row r="59" spans="1:11" x14ac:dyDescent="0.3">
      <c r="A59" t="s">
        <v>25</v>
      </c>
      <c r="B59">
        <v>0</v>
      </c>
      <c r="D59">
        <v>-100</v>
      </c>
      <c r="K59">
        <v>100</v>
      </c>
    </row>
    <row r="60" spans="1:11" x14ac:dyDescent="0.3">
      <c r="A60" t="s">
        <v>30</v>
      </c>
      <c r="C60">
        <f>SUM(B57:B59)</f>
        <v>0</v>
      </c>
      <c r="E60">
        <f>SUM(D57:D59)</f>
        <v>-200</v>
      </c>
      <c r="I60">
        <f>SUM(H57:H59)</f>
        <v>0</v>
      </c>
      <c r="K60">
        <f>SUM(I57:I59)</f>
        <v>0</v>
      </c>
    </row>
    <row r="61" spans="1:11" x14ac:dyDescent="0.3">
      <c r="A61" t="s">
        <v>31</v>
      </c>
    </row>
    <row r="62" spans="1:11" x14ac:dyDescent="0.3">
      <c r="A62" t="s">
        <v>32</v>
      </c>
      <c r="B62">
        <v>0</v>
      </c>
      <c r="D62">
        <v>0</v>
      </c>
      <c r="H62">
        <v>-862.35</v>
      </c>
      <c r="K62">
        <v>-862.35</v>
      </c>
    </row>
    <row r="63" spans="1:11" x14ac:dyDescent="0.3">
      <c r="A63" t="s">
        <v>24</v>
      </c>
      <c r="B63">
        <v>0</v>
      </c>
      <c r="D63">
        <v>0</v>
      </c>
      <c r="H63">
        <v>-161.56</v>
      </c>
      <c r="K63">
        <v>-161.56</v>
      </c>
    </row>
    <row r="64" spans="1:11" x14ac:dyDescent="0.3">
      <c r="A64" t="s">
        <v>33</v>
      </c>
      <c r="B64">
        <v>0</v>
      </c>
      <c r="D64">
        <v>0</v>
      </c>
      <c r="H64">
        <v>-940.4</v>
      </c>
      <c r="K64">
        <v>-940.4</v>
      </c>
    </row>
    <row r="65" spans="1:11" x14ac:dyDescent="0.3">
      <c r="A65" t="s">
        <v>34</v>
      </c>
      <c r="B65">
        <v>0</v>
      </c>
      <c r="D65">
        <v>-500</v>
      </c>
    </row>
    <row r="66" spans="1:11" x14ac:dyDescent="0.3">
      <c r="A66" t="s">
        <v>35</v>
      </c>
      <c r="C66">
        <f>SUM(B62:B65)</f>
        <v>0</v>
      </c>
      <c r="E66">
        <f>SUM(D62:D65)</f>
        <v>-500</v>
      </c>
      <c r="I66">
        <f>SUM(H62:H65)</f>
        <v>-1964.31</v>
      </c>
    </row>
    <row r="67" spans="1:11" x14ac:dyDescent="0.3">
      <c r="A67" t="s">
        <v>38</v>
      </c>
      <c r="F67">
        <f>SUM(E55:E66)</f>
        <v>-1370</v>
      </c>
      <c r="J67">
        <f>SUM(I55:I66)</f>
        <v>-2536.44</v>
      </c>
    </row>
    <row r="69" spans="1:11" x14ac:dyDescent="0.3">
      <c r="A69" t="s">
        <v>42</v>
      </c>
    </row>
    <row r="70" spans="1:11" x14ac:dyDescent="0.3">
      <c r="A70" t="s">
        <v>43</v>
      </c>
      <c r="D70">
        <v>0</v>
      </c>
    </row>
    <row r="71" spans="1:11" x14ac:dyDescent="0.3">
      <c r="A71" t="s">
        <v>44</v>
      </c>
      <c r="B71">
        <v>0</v>
      </c>
      <c r="D71">
        <v>0</v>
      </c>
    </row>
    <row r="72" spans="1:11" x14ac:dyDescent="0.3">
      <c r="A72" t="s">
        <v>45</v>
      </c>
      <c r="B72">
        <v>0</v>
      </c>
      <c r="D72">
        <v>0</v>
      </c>
    </row>
    <row r="73" spans="1:11" x14ac:dyDescent="0.3">
      <c r="A73" t="s">
        <v>46</v>
      </c>
      <c r="C73">
        <f>SUM(B70:B72)</f>
        <v>0</v>
      </c>
      <c r="E73">
        <f>SUM(D70:D72)</f>
        <v>0</v>
      </c>
      <c r="K73">
        <f>SUM(I70:I72)</f>
        <v>0</v>
      </c>
    </row>
    <row r="75" spans="1:11" x14ac:dyDescent="0.3">
      <c r="A75" t="s">
        <v>52</v>
      </c>
    </row>
    <row r="76" spans="1:11" x14ac:dyDescent="0.3">
      <c r="A76" t="s">
        <v>47</v>
      </c>
      <c r="B76">
        <v>0</v>
      </c>
      <c r="D76">
        <v>0</v>
      </c>
    </row>
    <row r="77" spans="1:11" x14ac:dyDescent="0.3">
      <c r="A77" t="s">
        <v>48</v>
      </c>
      <c r="B77">
        <v>0</v>
      </c>
      <c r="D77">
        <v>0</v>
      </c>
    </row>
    <row r="78" spans="1:11" x14ac:dyDescent="0.3">
      <c r="A78" t="s">
        <v>55</v>
      </c>
      <c r="D78">
        <v>-60</v>
      </c>
      <c r="H78">
        <v>-50</v>
      </c>
    </row>
    <row r="79" spans="1:11" x14ac:dyDescent="0.3">
      <c r="A79" t="s">
        <v>53</v>
      </c>
      <c r="C79">
        <f>SUM(B76:B79)</f>
        <v>0</v>
      </c>
      <c r="E79">
        <f>SUM(D76:D78)</f>
        <v>-60</v>
      </c>
      <c r="I79">
        <f>SUM(H76:H78)</f>
        <v>-50</v>
      </c>
      <c r="K79">
        <v>10</v>
      </c>
    </row>
    <row r="81" spans="1:9" x14ac:dyDescent="0.3">
      <c r="A81" t="s">
        <v>54</v>
      </c>
      <c r="C81">
        <f>SUM(C28:C79)</f>
        <v>-1549.03</v>
      </c>
      <c r="E81">
        <f>SUM(E28:E79)</f>
        <v>-2946.54</v>
      </c>
      <c r="I81">
        <f>SUM(I28:I79)</f>
        <v>-3620.24</v>
      </c>
    </row>
    <row r="84" spans="1:9" x14ac:dyDescent="0.3">
      <c r="A84" t="s">
        <v>56</v>
      </c>
      <c r="C84">
        <f>SUM(C20:C79)</f>
        <v>8978.91</v>
      </c>
      <c r="E84">
        <v>5230.72</v>
      </c>
      <c r="I84">
        <v>8666.4699999999993</v>
      </c>
    </row>
    <row r="85" spans="1:9" x14ac:dyDescent="0.3">
      <c r="A85" t="s">
        <v>58</v>
      </c>
      <c r="C85">
        <v>-400</v>
      </c>
      <c r="E85">
        <v>-400</v>
      </c>
      <c r="I85">
        <v>-400</v>
      </c>
    </row>
    <row r="86" spans="1:9" x14ac:dyDescent="0.3">
      <c r="A86" t="s">
        <v>59</v>
      </c>
      <c r="C86">
        <f>SUM(C84:C85)</f>
        <v>8578.91</v>
      </c>
      <c r="E86">
        <f>SUM(E84:E85)</f>
        <v>4830.72</v>
      </c>
      <c r="I86">
        <f>SUM(I84:I85)</f>
        <v>8266.4699999999993</v>
      </c>
    </row>
  </sheetData>
  <pageMargins left="0.7" right="0.7" top="0.75" bottom="0.75" header="0.3" footer="0.3"/>
  <pageSetup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F9FB1A-DD3A-4CE0-B2C2-83653E30E345}">
  <dimension ref="A2:N14"/>
  <sheetViews>
    <sheetView workbookViewId="0">
      <selection activeCell="I14" sqref="I14"/>
    </sheetView>
  </sheetViews>
  <sheetFormatPr defaultRowHeight="14.4" x14ac:dyDescent="0.3"/>
  <cols>
    <col min="1" max="1" width="27.21875" customWidth="1"/>
    <col min="4" max="4" width="10.44140625" customWidth="1"/>
    <col min="5" max="5" width="14.44140625" customWidth="1"/>
    <col min="6" max="6" width="10" customWidth="1"/>
    <col min="7" max="7" width="10.109375" customWidth="1"/>
    <col min="8" max="8" width="9.5546875" customWidth="1"/>
    <col min="9" max="9" width="8" customWidth="1"/>
    <col min="10" max="10" width="4.33203125" customWidth="1"/>
    <col min="11" max="13" width="4.109375" customWidth="1"/>
    <col min="14" max="14" width="8.5546875" customWidth="1"/>
  </cols>
  <sheetData>
    <row r="2" spans="1:14" x14ac:dyDescent="0.3">
      <c r="E2" t="s">
        <v>102</v>
      </c>
    </row>
    <row r="3" spans="1:14" x14ac:dyDescent="0.3">
      <c r="B3" t="s">
        <v>82</v>
      </c>
      <c r="C3" t="s">
        <v>83</v>
      </c>
      <c r="D3" t="s">
        <v>84</v>
      </c>
      <c r="E3" t="s">
        <v>85</v>
      </c>
      <c r="F3" t="s">
        <v>86</v>
      </c>
      <c r="G3" t="s">
        <v>87</v>
      </c>
      <c r="H3" t="s">
        <v>88</v>
      </c>
      <c r="I3" t="s">
        <v>89</v>
      </c>
      <c r="J3" t="s">
        <v>90</v>
      </c>
      <c r="K3" t="s">
        <v>91</v>
      </c>
      <c r="L3" t="s">
        <v>98</v>
      </c>
      <c r="M3" t="s">
        <v>92</v>
      </c>
      <c r="N3" t="s">
        <v>93</v>
      </c>
    </row>
    <row r="4" spans="1:14" x14ac:dyDescent="0.3">
      <c r="A4" t="s">
        <v>79</v>
      </c>
      <c r="B4">
        <v>9278.91</v>
      </c>
      <c r="C4">
        <v>9223.3799999999992</v>
      </c>
      <c r="D4">
        <v>8831.85</v>
      </c>
      <c r="E4">
        <v>10518.94</v>
      </c>
      <c r="F4">
        <v>10445.41</v>
      </c>
      <c r="G4">
        <v>8242.57</v>
      </c>
      <c r="H4">
        <v>8117.26</v>
      </c>
      <c r="I4">
        <v>8761</v>
      </c>
    </row>
    <row r="5" spans="1:14" x14ac:dyDescent="0.3">
      <c r="A5" t="s">
        <v>77</v>
      </c>
      <c r="D5">
        <v>1812.4</v>
      </c>
      <c r="F5">
        <v>106</v>
      </c>
      <c r="H5">
        <v>1089.4000000000001</v>
      </c>
      <c r="J5">
        <v>0</v>
      </c>
      <c r="N5">
        <f>SUM(B5:M5)</f>
        <v>3007.8</v>
      </c>
    </row>
    <row r="7" spans="1:14" x14ac:dyDescent="0.3">
      <c r="A7" t="s">
        <v>78</v>
      </c>
      <c r="B7">
        <v>-55.53</v>
      </c>
      <c r="C7">
        <v>-391.53</v>
      </c>
      <c r="D7">
        <v>-125.31</v>
      </c>
      <c r="E7">
        <v>-73.53</v>
      </c>
      <c r="F7">
        <v>-2308.84</v>
      </c>
      <c r="G7">
        <v>-125.31</v>
      </c>
      <c r="H7">
        <v>-445.66</v>
      </c>
      <c r="I7">
        <v>-94.53</v>
      </c>
      <c r="N7">
        <f>SUM(B7:M7)</f>
        <v>-3620.24</v>
      </c>
    </row>
    <row r="9" spans="1:14" x14ac:dyDescent="0.3">
      <c r="A9" t="s">
        <v>97</v>
      </c>
      <c r="B9">
        <f>SUM(B4:B7)</f>
        <v>9223.3799999999992</v>
      </c>
      <c r="C9">
        <f t="shared" ref="C9:L9" si="0">SUM(C4:C7)</f>
        <v>8831.8499999999985</v>
      </c>
      <c r="D9">
        <f>SUM(D4:D7)</f>
        <v>10518.94</v>
      </c>
      <c r="E9">
        <f t="shared" si="0"/>
        <v>10445.41</v>
      </c>
      <c r="F9">
        <f t="shared" si="0"/>
        <v>8242.57</v>
      </c>
      <c r="G9">
        <f t="shared" si="0"/>
        <v>8117.2599999999993</v>
      </c>
      <c r="H9">
        <f t="shared" si="0"/>
        <v>8761</v>
      </c>
      <c r="I9">
        <f t="shared" si="0"/>
        <v>8666.4699999999993</v>
      </c>
      <c r="J9">
        <f t="shared" si="0"/>
        <v>0</v>
      </c>
      <c r="K9">
        <f t="shared" si="0"/>
        <v>0</v>
      </c>
      <c r="L9">
        <f t="shared" si="0"/>
        <v>0</v>
      </c>
    </row>
    <row r="10" spans="1:14" x14ac:dyDescent="0.3">
      <c r="A10" t="s">
        <v>80</v>
      </c>
      <c r="B10">
        <v>300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</row>
    <row r="12" spans="1:14" x14ac:dyDescent="0.3">
      <c r="A12" t="s">
        <v>81</v>
      </c>
      <c r="B12">
        <f t="shared" ref="B12:I12" si="1">SUM(B9:B10)</f>
        <v>9523.3799999999992</v>
      </c>
      <c r="C12">
        <f t="shared" si="1"/>
        <v>8831.8499999999985</v>
      </c>
      <c r="D12">
        <f t="shared" si="1"/>
        <v>10518.94</v>
      </c>
      <c r="E12">
        <f t="shared" si="1"/>
        <v>10445.41</v>
      </c>
      <c r="F12">
        <f t="shared" si="1"/>
        <v>8242.57</v>
      </c>
      <c r="G12">
        <f t="shared" si="1"/>
        <v>8117.2599999999993</v>
      </c>
      <c r="H12">
        <f t="shared" si="1"/>
        <v>8761</v>
      </c>
      <c r="I12">
        <f t="shared" si="1"/>
        <v>8666.4699999999993</v>
      </c>
      <c r="J12">
        <f t="shared" ref="J12:K12" si="2">SUM(J4:J7)</f>
        <v>0</v>
      </c>
      <c r="K12">
        <f t="shared" si="2"/>
        <v>0</v>
      </c>
      <c r="L12">
        <f>SUM(L9:L10)</f>
        <v>0</v>
      </c>
    </row>
    <row r="13" spans="1:14" x14ac:dyDescent="0.3">
      <c r="A13" t="s">
        <v>94</v>
      </c>
      <c r="B13">
        <v>-400</v>
      </c>
      <c r="C13">
        <v>-400</v>
      </c>
      <c r="D13">
        <v>-400</v>
      </c>
      <c r="E13">
        <v>-400</v>
      </c>
      <c r="F13">
        <v>-400</v>
      </c>
      <c r="G13">
        <v>-400</v>
      </c>
      <c r="H13">
        <v>-400</v>
      </c>
      <c r="I13">
        <v>-400</v>
      </c>
    </row>
    <row r="14" spans="1:14" x14ac:dyDescent="0.3">
      <c r="A14" t="s">
        <v>95</v>
      </c>
      <c r="B14">
        <f>SUM(B12:B13)</f>
        <v>9123.3799999999992</v>
      </c>
      <c r="C14">
        <f t="shared" ref="C14:M14" si="3">SUM(C12:C13)</f>
        <v>8431.8499999999985</v>
      </c>
      <c r="D14">
        <f t="shared" si="3"/>
        <v>10118.94</v>
      </c>
      <c r="E14">
        <f t="shared" si="3"/>
        <v>10045.41</v>
      </c>
      <c r="F14">
        <f t="shared" si="3"/>
        <v>7842.57</v>
      </c>
      <c r="G14">
        <f t="shared" si="3"/>
        <v>7717.2599999999993</v>
      </c>
      <c r="H14">
        <f t="shared" si="3"/>
        <v>8361</v>
      </c>
      <c r="I14">
        <f t="shared" si="3"/>
        <v>8266.4699999999993</v>
      </c>
      <c r="J14">
        <f t="shared" si="3"/>
        <v>0</v>
      </c>
      <c r="K14">
        <f t="shared" si="3"/>
        <v>0</v>
      </c>
      <c r="L14">
        <f t="shared" si="3"/>
        <v>0</v>
      </c>
      <c r="M14">
        <f t="shared" si="3"/>
        <v>0</v>
      </c>
    </row>
  </sheetData>
  <pageMargins left="0.7" right="0.7" top="0.75" bottom="0.75" header="0.3" footer="0.3"/>
  <pageSetup orientation="landscape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E6F73-3943-4955-AB15-D1DBBE1E4D3B}">
  <sheetPr>
    <pageSetUpPr fitToPage="1"/>
  </sheetPr>
  <dimension ref="A2:R54"/>
  <sheetViews>
    <sheetView tabSelected="1" workbookViewId="0">
      <selection activeCell="L54" sqref="L54"/>
    </sheetView>
  </sheetViews>
  <sheetFormatPr defaultRowHeight="14.4" x14ac:dyDescent="0.3"/>
  <cols>
    <col min="1" max="1" width="20.109375" customWidth="1"/>
    <col min="2" max="2" width="6.77734375" customWidth="1"/>
    <col min="3" max="3" width="6" customWidth="1"/>
    <col min="4" max="4" width="6.88671875" customWidth="1"/>
    <col min="5" max="5" width="7" customWidth="1"/>
    <col min="6" max="6" width="9.5546875" customWidth="1"/>
    <col min="7" max="7" width="7.33203125" customWidth="1"/>
    <col min="8" max="9" width="9.88671875" customWidth="1"/>
    <col min="10" max="10" width="8.21875" customWidth="1"/>
    <col min="11" max="12" width="7.88671875" customWidth="1"/>
    <col min="13" max="13" width="8" customWidth="1"/>
    <col min="14" max="14" width="10.21875" customWidth="1"/>
  </cols>
  <sheetData>
    <row r="2" spans="1:14" x14ac:dyDescent="0.3">
      <c r="C2" t="s">
        <v>99</v>
      </c>
    </row>
    <row r="3" spans="1:14" x14ac:dyDescent="0.3">
      <c r="C3" t="s">
        <v>109</v>
      </c>
    </row>
    <row r="5" spans="1:14" x14ac:dyDescent="0.3">
      <c r="B5" t="s">
        <v>62</v>
      </c>
      <c r="C5" t="s">
        <v>63</v>
      </c>
      <c r="D5" t="s">
        <v>64</v>
      </c>
      <c r="E5" t="s">
        <v>65</v>
      </c>
      <c r="F5" t="s">
        <v>66</v>
      </c>
      <c r="G5" t="s">
        <v>67</v>
      </c>
      <c r="H5" t="s">
        <v>68</v>
      </c>
      <c r="I5" t="s">
        <v>69</v>
      </c>
      <c r="J5" t="s">
        <v>70</v>
      </c>
      <c r="K5" t="s">
        <v>71</v>
      </c>
      <c r="L5" t="s">
        <v>100</v>
      </c>
      <c r="M5" t="s">
        <v>72</v>
      </c>
      <c r="N5" t="s">
        <v>75</v>
      </c>
    </row>
    <row r="6" spans="1:14" x14ac:dyDescent="0.3">
      <c r="A6" t="s">
        <v>0</v>
      </c>
      <c r="N6">
        <f>SUM(B6:L6)</f>
        <v>0</v>
      </c>
    </row>
    <row r="7" spans="1:14" x14ac:dyDescent="0.3">
      <c r="A7" t="s">
        <v>73</v>
      </c>
      <c r="D7">
        <v>612.4</v>
      </c>
      <c r="F7">
        <v>106</v>
      </c>
      <c r="H7">
        <v>1089.4000000000001</v>
      </c>
      <c r="K7">
        <v>408.4</v>
      </c>
      <c r="L7">
        <v>1052.5999999999999</v>
      </c>
      <c r="N7">
        <f>SUM(B7:M7)</f>
        <v>3268.8</v>
      </c>
    </row>
    <row r="8" spans="1:14" x14ac:dyDescent="0.3">
      <c r="A8" t="s">
        <v>1</v>
      </c>
    </row>
    <row r="9" spans="1:14" x14ac:dyDescent="0.3">
      <c r="A9" t="s">
        <v>2</v>
      </c>
      <c r="D9">
        <v>1200</v>
      </c>
      <c r="N9">
        <f>SUM(D9:M9)</f>
        <v>1200</v>
      </c>
    </row>
    <row r="10" spans="1:14" x14ac:dyDescent="0.3">
      <c r="A10" t="s">
        <v>3</v>
      </c>
    </row>
    <row r="11" spans="1:14" x14ac:dyDescent="0.3">
      <c r="A11" t="s">
        <v>4</v>
      </c>
    </row>
    <row r="12" spans="1:14" x14ac:dyDescent="0.3">
      <c r="A12" t="s">
        <v>5</v>
      </c>
    </row>
    <row r="14" spans="1:14" s="2" customFormat="1" x14ac:dyDescent="0.3">
      <c r="A14" s="2" t="s">
        <v>6</v>
      </c>
      <c r="D14" s="2">
        <f>SUM(D7:D12)</f>
        <v>1812.4</v>
      </c>
      <c r="F14" s="2">
        <f>SUM(F7:F12)</f>
        <v>106</v>
      </c>
      <c r="H14" s="2">
        <f>SUM(H7:H12)</f>
        <v>1089.4000000000001</v>
      </c>
      <c r="J14" s="2">
        <f>SUM(J7:J13)</f>
        <v>0</v>
      </c>
      <c r="K14" s="2">
        <f>SUM(K7:K13)</f>
        <v>408.4</v>
      </c>
      <c r="L14" s="2">
        <f>SUM(L7:L13)</f>
        <v>1052.5999999999999</v>
      </c>
      <c r="N14" s="2">
        <f>SUM(B14:M14)</f>
        <v>4468.8</v>
      </c>
    </row>
    <row r="17" spans="1:18" x14ac:dyDescent="0.3">
      <c r="A17" t="s">
        <v>7</v>
      </c>
    </row>
    <row r="19" spans="1:18" x14ac:dyDescent="0.3">
      <c r="A19" t="s">
        <v>8</v>
      </c>
      <c r="D19">
        <v>51.78</v>
      </c>
      <c r="G19">
        <v>51.78</v>
      </c>
      <c r="J19">
        <v>51.78</v>
      </c>
      <c r="N19">
        <f>SUM(B19:M19)</f>
        <v>155.34</v>
      </c>
    </row>
    <row r="20" spans="1:18" x14ac:dyDescent="0.3">
      <c r="A20" t="s">
        <v>74</v>
      </c>
      <c r="C20">
        <v>21</v>
      </c>
      <c r="D20">
        <v>0</v>
      </c>
      <c r="F20">
        <v>21</v>
      </c>
      <c r="I20">
        <v>21</v>
      </c>
      <c r="N20">
        <f>SUM(B20:M20)</f>
        <v>63</v>
      </c>
    </row>
    <row r="21" spans="1:18" x14ac:dyDescent="0.3">
      <c r="A21" t="s">
        <v>9</v>
      </c>
      <c r="L21">
        <v>265</v>
      </c>
    </row>
    <row r="22" spans="1:18" x14ac:dyDescent="0.3">
      <c r="A22" t="s">
        <v>10</v>
      </c>
      <c r="B22">
        <v>10.56</v>
      </c>
      <c r="C22">
        <v>10.56</v>
      </c>
      <c r="D22">
        <v>10.56</v>
      </c>
      <c r="E22">
        <v>10.56</v>
      </c>
      <c r="F22">
        <v>10.56</v>
      </c>
      <c r="G22">
        <v>10.56</v>
      </c>
      <c r="H22">
        <v>10.56</v>
      </c>
      <c r="I22">
        <v>10.56</v>
      </c>
      <c r="N22">
        <f>SUM(B22:M22)</f>
        <v>84.48</v>
      </c>
    </row>
    <row r="23" spans="1:18" x14ac:dyDescent="0.3">
      <c r="A23" t="s">
        <v>101</v>
      </c>
      <c r="B23" s="1"/>
      <c r="C23">
        <v>315</v>
      </c>
      <c r="D23">
        <v>15</v>
      </c>
      <c r="E23">
        <v>15</v>
      </c>
      <c r="F23">
        <v>15</v>
      </c>
      <c r="G23">
        <v>15</v>
      </c>
      <c r="H23">
        <v>15</v>
      </c>
      <c r="I23">
        <v>15</v>
      </c>
      <c r="J23">
        <v>15</v>
      </c>
      <c r="K23">
        <v>15</v>
      </c>
      <c r="N23">
        <f>SUM(B23:M23)</f>
        <v>435</v>
      </c>
    </row>
    <row r="24" spans="1:18" x14ac:dyDescent="0.3">
      <c r="A24" t="s">
        <v>12</v>
      </c>
      <c r="B24">
        <v>44.97</v>
      </c>
      <c r="C24">
        <v>44.97</v>
      </c>
      <c r="D24">
        <v>47.97</v>
      </c>
      <c r="E24">
        <v>47.97</v>
      </c>
      <c r="F24">
        <v>47.97</v>
      </c>
      <c r="G24">
        <v>47.97</v>
      </c>
      <c r="H24">
        <v>47.97</v>
      </c>
      <c r="I24">
        <v>47.97</v>
      </c>
      <c r="J24">
        <v>47.97</v>
      </c>
      <c r="K24">
        <v>47.97</v>
      </c>
      <c r="N24">
        <f>SUM(B24:M24)</f>
        <v>473.70000000000005</v>
      </c>
    </row>
    <row r="25" spans="1:18" x14ac:dyDescent="0.3">
      <c r="A25" t="s">
        <v>11</v>
      </c>
    </row>
    <row r="26" spans="1:18" x14ac:dyDescent="0.3">
      <c r="A26" t="s">
        <v>14</v>
      </c>
      <c r="N26">
        <f>SUM(B26:M26)</f>
        <v>0</v>
      </c>
    </row>
    <row r="27" spans="1:18" x14ac:dyDescent="0.3">
      <c r="A27" t="s">
        <v>15</v>
      </c>
      <c r="K27">
        <v>230</v>
      </c>
      <c r="N27">
        <f>SUM(B27:M27)</f>
        <v>230</v>
      </c>
    </row>
    <row r="28" spans="1:18" x14ac:dyDescent="0.3">
      <c r="A28" t="s">
        <v>16</v>
      </c>
      <c r="R28">
        <f>SUM(B3:M36)</f>
        <v>11524.30999999999</v>
      </c>
    </row>
    <row r="29" spans="1:18" x14ac:dyDescent="0.3">
      <c r="A29" t="s">
        <v>17</v>
      </c>
    </row>
    <row r="30" spans="1:18" x14ac:dyDescent="0.3">
      <c r="A30" t="s">
        <v>19</v>
      </c>
      <c r="K30">
        <v>25</v>
      </c>
      <c r="N30">
        <f>SUM(B30:M30)</f>
        <v>25</v>
      </c>
    </row>
    <row r="31" spans="1:18" x14ac:dyDescent="0.3">
      <c r="A31" t="s">
        <v>20</v>
      </c>
      <c r="N31">
        <f>SUM(B31:M31)</f>
        <v>0</v>
      </c>
    </row>
    <row r="32" spans="1:18" x14ac:dyDescent="0.3">
      <c r="A32" t="s">
        <v>22</v>
      </c>
    </row>
    <row r="33" spans="1:14" x14ac:dyDescent="0.3">
      <c r="A33" t="s">
        <v>23</v>
      </c>
      <c r="H33">
        <v>310.08</v>
      </c>
      <c r="K33">
        <v>310.08</v>
      </c>
      <c r="N33">
        <f>SUM(B33:M33)</f>
        <v>620.16</v>
      </c>
    </row>
    <row r="34" spans="1:14" x14ac:dyDescent="0.3">
      <c r="A34" t="s">
        <v>24</v>
      </c>
      <c r="H34">
        <v>62.05</v>
      </c>
      <c r="K34">
        <v>41.08</v>
      </c>
      <c r="N34">
        <f>SUM(B34:M34)</f>
        <v>103.13</v>
      </c>
    </row>
    <row r="35" spans="1:14" x14ac:dyDescent="0.3">
      <c r="A35" t="s">
        <v>25</v>
      </c>
      <c r="J35">
        <v>58.24</v>
      </c>
      <c r="K35">
        <v>58.66</v>
      </c>
      <c r="N35">
        <f>SUM(B35:M35)</f>
        <v>116.9</v>
      </c>
    </row>
    <row r="36" spans="1:14" x14ac:dyDescent="0.3">
      <c r="A36" t="s">
        <v>61</v>
      </c>
      <c r="K36">
        <v>15</v>
      </c>
      <c r="N36">
        <f>SUM(B36:M36)</f>
        <v>15</v>
      </c>
    </row>
    <row r="37" spans="1:14" x14ac:dyDescent="0.3">
      <c r="A37" t="s">
        <v>27</v>
      </c>
    </row>
    <row r="38" spans="1:14" x14ac:dyDescent="0.3">
      <c r="A38" t="s">
        <v>28</v>
      </c>
    </row>
    <row r="39" spans="1:14" x14ac:dyDescent="0.3">
      <c r="A39" t="s">
        <v>29</v>
      </c>
    </row>
    <row r="40" spans="1:14" x14ac:dyDescent="0.3">
      <c r="A40" t="s">
        <v>25</v>
      </c>
    </row>
    <row r="41" spans="1:14" x14ac:dyDescent="0.3">
      <c r="A41" t="s">
        <v>31</v>
      </c>
    </row>
    <row r="42" spans="1:14" x14ac:dyDescent="0.3">
      <c r="A42" t="s">
        <v>32</v>
      </c>
      <c r="F42">
        <v>862.35</v>
      </c>
      <c r="N42">
        <f>SUM(B42:M42)</f>
        <v>862.35</v>
      </c>
    </row>
    <row r="43" spans="1:14" x14ac:dyDescent="0.3">
      <c r="A43" t="s">
        <v>24</v>
      </c>
      <c r="F43">
        <v>161.56</v>
      </c>
      <c r="N43">
        <f>SUM(B43:M43)</f>
        <v>161.56</v>
      </c>
    </row>
    <row r="44" spans="1:14" x14ac:dyDescent="0.3">
      <c r="A44" t="s">
        <v>33</v>
      </c>
      <c r="F44">
        <v>940.4</v>
      </c>
      <c r="K44">
        <v>259.60000000000002</v>
      </c>
      <c r="N44">
        <f>SUM(B44:M44)</f>
        <v>1200</v>
      </c>
    </row>
    <row r="45" spans="1:14" x14ac:dyDescent="0.3">
      <c r="A45" t="s">
        <v>110</v>
      </c>
      <c r="F45">
        <v>200</v>
      </c>
      <c r="N45">
        <f>SUM(B45:M45)</f>
        <v>200</v>
      </c>
    </row>
    <row r="46" spans="1:14" x14ac:dyDescent="0.3">
      <c r="A46" t="s">
        <v>34</v>
      </c>
    </row>
    <row r="47" spans="1:14" x14ac:dyDescent="0.3">
      <c r="A47" t="s">
        <v>43</v>
      </c>
    </row>
    <row r="48" spans="1:14" x14ac:dyDescent="0.3">
      <c r="A48" t="s">
        <v>44</v>
      </c>
    </row>
    <row r="49" spans="1:14" x14ac:dyDescent="0.3">
      <c r="A49" t="s">
        <v>45</v>
      </c>
    </row>
    <row r="50" spans="1:14" x14ac:dyDescent="0.3">
      <c r="A50" t="s">
        <v>47</v>
      </c>
    </row>
    <row r="51" spans="1:14" x14ac:dyDescent="0.3">
      <c r="A51" t="s">
        <v>48</v>
      </c>
      <c r="F51">
        <v>50</v>
      </c>
      <c r="N51">
        <f>SUM(B51:M51)</f>
        <v>50</v>
      </c>
    </row>
    <row r="52" spans="1:14" x14ac:dyDescent="0.3">
      <c r="A52" t="s">
        <v>55</v>
      </c>
    </row>
    <row r="54" spans="1:14" s="2" customFormat="1" x14ac:dyDescent="0.3">
      <c r="A54" s="2" t="s">
        <v>76</v>
      </c>
      <c r="B54" s="2">
        <f t="shared" ref="B54:M54" si="0">SUM(B19:B53)</f>
        <v>55.53</v>
      </c>
      <c r="C54" s="2">
        <f t="shared" si="0"/>
        <v>391.53</v>
      </c>
      <c r="D54" s="2">
        <f t="shared" si="0"/>
        <v>125.31</v>
      </c>
      <c r="E54" s="2">
        <f t="shared" si="0"/>
        <v>73.53</v>
      </c>
      <c r="F54" s="2">
        <f t="shared" si="0"/>
        <v>2308.84</v>
      </c>
      <c r="G54" s="2">
        <f t="shared" si="0"/>
        <v>125.31</v>
      </c>
      <c r="H54" s="2">
        <f t="shared" si="0"/>
        <v>445.66</v>
      </c>
      <c r="I54" s="2">
        <f t="shared" si="0"/>
        <v>94.53</v>
      </c>
      <c r="J54" s="2">
        <f t="shared" si="0"/>
        <v>172.99</v>
      </c>
      <c r="K54" s="2">
        <f t="shared" si="0"/>
        <v>1002.39</v>
      </c>
      <c r="L54" s="2">
        <f t="shared" si="0"/>
        <v>265</v>
      </c>
      <c r="M54" s="2">
        <f t="shared" si="0"/>
        <v>0</v>
      </c>
      <c r="N54" s="2">
        <f>SUM(B54:M54)</f>
        <v>5060.62</v>
      </c>
    </row>
  </sheetData>
  <pageMargins left="0.7" right="0.7" top="0.75" bottom="0.75" header="0.3" footer="0.3"/>
  <pageSetup scale="64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Sheet3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16145</dc:creator>
  <cp:lastModifiedBy>ablomquist1122@gmail.com</cp:lastModifiedBy>
  <cp:lastPrinted>2023-11-13T18:00:17Z</cp:lastPrinted>
  <dcterms:created xsi:type="dcterms:W3CDTF">2022-11-19T15:43:27Z</dcterms:created>
  <dcterms:modified xsi:type="dcterms:W3CDTF">2023-11-13T18:00:40Z</dcterms:modified>
</cp:coreProperties>
</file>